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5" i="1" l="1"/>
  <c r="P4" i="1"/>
  <c r="P5" i="1"/>
  <c r="P6" i="1"/>
  <c r="P7" i="1"/>
  <c r="P8" i="1"/>
  <c r="P9" i="1"/>
  <c r="P10" i="1"/>
  <c r="P11" i="1"/>
  <c r="P12" i="1"/>
  <c r="P3" i="1"/>
  <c r="M8" i="1" l="1"/>
  <c r="N8" i="1" s="1"/>
  <c r="M14" i="1"/>
  <c r="N14" i="1" s="1"/>
  <c r="F7" i="1" l="1"/>
  <c r="M7" i="1" s="1"/>
  <c r="N7" i="1" s="1"/>
  <c r="F13" i="1" l="1"/>
  <c r="M13" i="1" l="1"/>
  <c r="N13" i="1" s="1"/>
  <c r="F11" i="1" l="1"/>
  <c r="F12" i="1"/>
  <c r="F10" i="1"/>
  <c r="F5" i="1"/>
  <c r="F6" i="1"/>
  <c r="M6" i="1" s="1"/>
  <c r="N6" i="1" s="1"/>
  <c r="F4" i="1"/>
  <c r="M4" i="1" l="1"/>
  <c r="N4" i="1" s="1"/>
  <c r="M12" i="1"/>
  <c r="N12" i="1" s="1"/>
  <c r="F15" i="1"/>
  <c r="M15" i="1" s="1"/>
  <c r="N15" i="1" s="1"/>
  <c r="M10" i="1"/>
  <c r="N10" i="1" s="1"/>
  <c r="M5" i="1"/>
  <c r="N5" i="1" s="1"/>
  <c r="M11" i="1"/>
  <c r="N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<sst xmlns="http://schemas.openxmlformats.org/spreadsheetml/2006/main" count="37" uniqueCount="35">
  <si>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</si>
  <si>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</si>
  <si>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</si>
  <si>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</si>
  <si>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</si>
  <si>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</si>
  <si>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</si>
  <si>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</si>
  <si>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</si>
  <si>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</si>
  <si>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</si>
  <si>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</si>
  <si>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</si>
  <si>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</si>
  <si>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</si>
  <si>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</si>
  <si>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</si>
  <si>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</si>
  <si>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</si>
  <si>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</si>
  <si>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</si>
  <si>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сетей дома</t>
  </si>
  <si>
    <t>1 м2 пл.терр..</t>
  </si>
  <si>
    <t>Содержание кровли</t>
  </si>
  <si>
    <t>Работы,необходимые для надлежащего содержания конструкций  дома</t>
  </si>
  <si>
    <t>Содержание контейнерных площадок</t>
  </si>
  <si>
    <t>м2 жил. Пл.</t>
  </si>
  <si>
    <t>квартиры</t>
  </si>
  <si>
    <t xml:space="preserve"> </t>
  </si>
  <si>
    <t xml:space="preserve">Управление + РКЦ </t>
  </si>
  <si>
    <t>Содержание жилого помещения:</t>
  </si>
  <si>
    <t>Уважаемые собственники МКД ул. Садовая д.10!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</si>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</sst>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B7" sqref="B7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4" width="0" hidden="1" customWidth="1"/>
    <col min="16" max="16" width="0" hidden="1" customWidth="1"/>
  </cols>
  <sheetData>
    <row r="1" spans="1:16" s="1" customFormat="1" ht="159.94999999999999" customHeight="1" x14ac:dyDescent="0.25">
      <c r="A1" s="35" t="s">
        <v>31</v>
      </c>
      <c r="B1" s="35"/>
      <c r="C1" s="35"/>
      <c r="D1" s="35"/>
      <c r="E1" s="35"/>
      <c r="F1" s="35"/>
      <c r="G1" s="35"/>
      <c r="H1" s="35"/>
      <c r="I1" s="9"/>
      <c r="J1" s="9"/>
      <c r="K1" s="9"/>
      <c r="L1" s="9"/>
      <c r="M1" s="9"/>
      <c r="N1" s="9"/>
    </row>
    <row r="2" spans="1:16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</row>
    <row r="3" spans="1:16" s="8" customFormat="1" ht="18" thickBot="1" x14ac:dyDescent="0.3">
      <c r="A3" s="38" t="s">
        <v>30</v>
      </c>
      <c r="B3" s="39"/>
      <c r="C3" s="27"/>
      <c r="D3" s="27"/>
      <c r="E3" s="27"/>
      <c r="F3" s="27"/>
      <c r="G3" s="27"/>
      <c r="H3" s="28">
        <v>26.301600000000001</v>
      </c>
      <c r="P3" s="8">
        <f>H3*1.04</f>
        <v>27.353664000000002</v>
      </c>
    </row>
    <row r="4" spans="1:16" ht="17.25" x14ac:dyDescent="0.25">
      <c r="A4" s="5">
        <v>1</v>
      </c>
      <c r="B4" s="6" t="s">
        <v>4</v>
      </c>
      <c r="C4" s="12" t="s">
        <v>22</v>
      </c>
      <c r="D4" s="7">
        <v>4</v>
      </c>
      <c r="E4" s="7">
        <v>940</v>
      </c>
      <c r="F4" s="15">
        <f>D4*E4</f>
        <v>3760</v>
      </c>
      <c r="G4" s="15">
        <v>7300</v>
      </c>
      <c r="H4" s="14">
        <v>2.1786042240587697</v>
      </c>
      <c r="J4">
        <v>142363.44</v>
      </c>
      <c r="L4">
        <v>83635.200000000012</v>
      </c>
      <c r="M4">
        <f>F4*6</f>
        <v>22560</v>
      </c>
      <c r="N4">
        <f>L4+M4</f>
        <v>106195.20000000001</v>
      </c>
      <c r="P4" s="8">
        <f t="shared" ref="P4:P12" si="0">H4*1.04</f>
        <v>2.2657483930211204</v>
      </c>
    </row>
    <row r="5" spans="1:16" ht="24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372.8</v>
      </c>
      <c r="F5" s="15">
        <f t="shared" ref="F5:F6" si="1">D5*E5</f>
        <v>10046.960000000001</v>
      </c>
      <c r="G5" s="15">
        <v>12135</v>
      </c>
      <c r="H5" s="14">
        <v>3.6215564738292012</v>
      </c>
      <c r="J5">
        <v>103627.296</v>
      </c>
      <c r="L5">
        <v>60281.760000000002</v>
      </c>
      <c r="M5">
        <f t="shared" ref="M5:M15" si="2">F5*6</f>
        <v>60281.760000000009</v>
      </c>
      <c r="N5">
        <f t="shared" ref="N5:N15" si="3">L5+M5</f>
        <v>120563.52000000002</v>
      </c>
      <c r="P5" s="8">
        <f t="shared" si="0"/>
        <v>3.7664187327823693</v>
      </c>
    </row>
    <row r="6" spans="1:16" ht="22.5" customHeight="1" x14ac:dyDescent="0.25">
      <c r="A6" s="5">
        <v>3</v>
      </c>
      <c r="B6" s="6" t="s">
        <v>25</v>
      </c>
      <c r="C6" s="12" t="s">
        <v>26</v>
      </c>
      <c r="D6" s="7">
        <v>0</v>
      </c>
      <c r="E6" s="7">
        <v>3484.8</v>
      </c>
      <c r="F6" s="15">
        <f t="shared" si="1"/>
        <v>0</v>
      </c>
      <c r="G6" s="15">
        <v>2144</v>
      </c>
      <c r="H6" s="14">
        <v>0.6398530762167125</v>
      </c>
      <c r="J6">
        <v>0</v>
      </c>
      <c r="L6">
        <v>0</v>
      </c>
      <c r="M6">
        <f t="shared" si="2"/>
        <v>0</v>
      </c>
      <c r="N6">
        <f t="shared" si="3"/>
        <v>0</v>
      </c>
      <c r="P6" s="8">
        <f t="shared" si="0"/>
        <v>0.66544719926538098</v>
      </c>
    </row>
    <row r="7" spans="1:16" ht="32.1" customHeight="1" x14ac:dyDescent="0.25">
      <c r="A7" s="16">
        <v>4</v>
      </c>
      <c r="B7" s="26" t="s">
        <v>21</v>
      </c>
      <c r="C7" s="12" t="s">
        <v>13</v>
      </c>
      <c r="D7" s="7">
        <v>151.09</v>
      </c>
      <c r="E7" s="23">
        <v>3671.2</v>
      </c>
      <c r="F7" s="18" t="e">
        <f>D7*E7+#REF!*#REF!</f>
        <v>#REF!</v>
      </c>
      <c r="G7" s="18">
        <v>21080</v>
      </c>
      <c r="H7" s="20">
        <v>6.2910927456382</v>
      </c>
      <c r="J7">
        <v>217470.76799999998</v>
      </c>
      <c r="L7">
        <v>108647.808</v>
      </c>
      <c r="M7" t="e">
        <f t="shared" si="2"/>
        <v>#REF!</v>
      </c>
      <c r="N7" t="e">
        <f t="shared" si="3"/>
        <v>#REF!</v>
      </c>
      <c r="P7" s="8">
        <f t="shared" si="0"/>
        <v>6.5427364554637286</v>
      </c>
    </row>
    <row r="8" spans="1:16" ht="32.1" customHeight="1" x14ac:dyDescent="0.25">
      <c r="A8" s="5">
        <v>5</v>
      </c>
      <c r="B8" s="6" t="s">
        <v>24</v>
      </c>
      <c r="C8" s="12" t="s">
        <v>13</v>
      </c>
      <c r="D8" s="7">
        <v>2.87</v>
      </c>
      <c r="E8" s="23">
        <v>3671.2</v>
      </c>
      <c r="F8" s="18">
        <v>16987</v>
      </c>
      <c r="G8" s="24">
        <v>19778</v>
      </c>
      <c r="H8" s="25">
        <v>5.9025252525252521</v>
      </c>
      <c r="J8">
        <v>158040</v>
      </c>
      <c r="L8">
        <v>101922</v>
      </c>
      <c r="M8">
        <f t="shared" si="2"/>
        <v>101922</v>
      </c>
      <c r="N8">
        <f t="shared" si="3"/>
        <v>203844</v>
      </c>
      <c r="P8" s="8">
        <f t="shared" si="0"/>
        <v>6.1386262626262624</v>
      </c>
    </row>
    <row r="9" spans="1:16" ht="20.25" customHeight="1" x14ac:dyDescent="0.25">
      <c r="A9" s="17">
        <v>6</v>
      </c>
      <c r="B9" s="22" t="s">
        <v>23</v>
      </c>
      <c r="C9" s="12" t="s">
        <v>12</v>
      </c>
      <c r="D9" s="7"/>
      <c r="E9" s="7">
        <v>940</v>
      </c>
      <c r="F9" s="19"/>
      <c r="G9" s="19">
        <v>2058</v>
      </c>
      <c r="H9" s="21">
        <v>0.61418732782369145</v>
      </c>
      <c r="P9" s="8">
        <f t="shared" si="0"/>
        <v>0.63875482093663916</v>
      </c>
    </row>
    <row r="10" spans="1:16" ht="23.25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3484.8</v>
      </c>
      <c r="F10" s="15">
        <f>D10*E10</f>
        <v>3902.9760000000006</v>
      </c>
      <c r="G10" s="15">
        <v>4182</v>
      </c>
      <c r="H10" s="14">
        <v>1.248</v>
      </c>
      <c r="J10">
        <v>44802.612000000008</v>
      </c>
      <c r="L10">
        <v>22372.416000000001</v>
      </c>
      <c r="M10">
        <f t="shared" si="2"/>
        <v>23417.856000000003</v>
      </c>
      <c r="N10">
        <f t="shared" si="3"/>
        <v>45790.272000000004</v>
      </c>
      <c r="P10" s="8">
        <f t="shared" si="0"/>
        <v>1.29792</v>
      </c>
    </row>
    <row r="11" spans="1:16" ht="21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3484.8</v>
      </c>
      <c r="F11" s="15">
        <f t="shared" ref="F11:F12" si="4">D11*E11</f>
        <v>453.02400000000006</v>
      </c>
      <c r="G11" s="15">
        <v>3191</v>
      </c>
      <c r="H11" s="14">
        <v>0.95231864095500462</v>
      </c>
      <c r="J11">
        <v>5024.5920000000006</v>
      </c>
      <c r="L11">
        <v>2718.1440000000002</v>
      </c>
      <c r="M11">
        <f t="shared" si="2"/>
        <v>2718.1440000000002</v>
      </c>
      <c r="N11">
        <f t="shared" si="3"/>
        <v>5436.2880000000005</v>
      </c>
      <c r="P11" s="8">
        <f t="shared" si="0"/>
        <v>0.99041138659320482</v>
      </c>
    </row>
    <row r="12" spans="1:16" ht="19.5" customHeight="1" x14ac:dyDescent="0.25">
      <c r="A12" s="5">
        <v>9</v>
      </c>
      <c r="B12" s="6" t="s">
        <v>5</v>
      </c>
      <c r="C12" s="12" t="s">
        <v>27</v>
      </c>
      <c r="D12" s="7">
        <v>0.22</v>
      </c>
      <c r="E12" s="7">
        <v>80</v>
      </c>
      <c r="F12" s="15">
        <f t="shared" si="4"/>
        <v>17.600000000000001</v>
      </c>
      <c r="G12" s="15">
        <v>867</v>
      </c>
      <c r="H12" s="14">
        <v>0.25874655647382921</v>
      </c>
      <c r="J12">
        <v>4187.1600000000008</v>
      </c>
      <c r="L12">
        <v>4599.9360000000006</v>
      </c>
      <c r="M12">
        <f t="shared" si="2"/>
        <v>105.60000000000001</v>
      </c>
      <c r="N12">
        <f t="shared" si="3"/>
        <v>4705.536000000001</v>
      </c>
      <c r="P12" s="8">
        <f t="shared" si="0"/>
        <v>0.26909641873278239</v>
      </c>
    </row>
    <row r="13" spans="1:16" ht="18.75" customHeight="1" x14ac:dyDescent="0.25">
      <c r="A13" s="34">
        <v>10</v>
      </c>
      <c r="B13" s="33" t="s">
        <v>17</v>
      </c>
      <c r="C13" s="12" t="s">
        <v>14</v>
      </c>
      <c r="D13" s="12">
        <v>0</v>
      </c>
      <c r="E13" s="7">
        <v>0</v>
      </c>
      <c r="F13" s="36">
        <f>D14*E14</f>
        <v>181.8</v>
      </c>
      <c r="G13" s="36">
        <v>210</v>
      </c>
      <c r="H13" s="37">
        <v>7.0000000000000007E-2</v>
      </c>
      <c r="J13">
        <v>2007.0720000000003</v>
      </c>
      <c r="L13">
        <v>1090.8000000000002</v>
      </c>
      <c r="M13">
        <f t="shared" si="2"/>
        <v>1090.8000000000002</v>
      </c>
      <c r="N13">
        <f t="shared" si="3"/>
        <v>2181.6000000000004</v>
      </c>
    </row>
    <row r="14" spans="1:16" ht="18.75" customHeight="1" x14ac:dyDescent="0.25">
      <c r="A14" s="34"/>
      <c r="B14" s="33"/>
      <c r="C14" s="12" t="s">
        <v>15</v>
      </c>
      <c r="D14" s="12">
        <v>0.25</v>
      </c>
      <c r="E14" s="7">
        <v>727.2</v>
      </c>
      <c r="F14" s="36"/>
      <c r="G14" s="36"/>
      <c r="H14" s="37"/>
      <c r="J14">
        <v>0</v>
      </c>
      <c r="L14">
        <v>0</v>
      </c>
      <c r="M14">
        <f t="shared" si="2"/>
        <v>0</v>
      </c>
      <c r="N14">
        <f t="shared" si="3"/>
        <v>0</v>
      </c>
    </row>
    <row r="15" spans="1:16" ht="20.25" customHeight="1" x14ac:dyDescent="0.25">
      <c r="A15" s="5">
        <v>11</v>
      </c>
      <c r="B15" s="6" t="s">
        <v>29</v>
      </c>
      <c r="C15" s="30" t="s">
        <v>28</v>
      </c>
      <c r="D15" s="7"/>
      <c r="E15" s="7" t="s">
        <v>28</v>
      </c>
      <c r="F15" s="15" t="e">
        <f>0.14*#REF!</f>
        <v>#REF!</v>
      </c>
      <c r="G15" s="15">
        <v>15172</v>
      </c>
      <c r="H15" s="14">
        <v>4.5199999999999996</v>
      </c>
      <c r="J15">
        <v>162324</v>
      </c>
      <c r="L15">
        <v>81055.054080000016</v>
      </c>
      <c r="M15" t="e">
        <f t="shared" si="2"/>
        <v>#REF!</v>
      </c>
      <c r="N15" t="e">
        <f t="shared" si="3"/>
        <v>#REF!</v>
      </c>
      <c r="P15">
        <f>4.35*1.04</f>
        <v>4.524</v>
      </c>
    </row>
    <row r="16" spans="1:16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0.25" customHeight="1" x14ac:dyDescent="0.25">
      <c r="A17" s="31" t="s">
        <v>32</v>
      </c>
      <c r="B17" s="31"/>
      <c r="C17" s="31"/>
      <c r="D17" s="31"/>
      <c r="E17" s="31"/>
      <c r="F17" s="31"/>
      <c r="G17" s="31"/>
      <c r="H17" s="31"/>
    </row>
    <row r="19" spans="1:8" ht="55.5" customHeight="1" x14ac:dyDescent="0.25">
      <c r="A19" s="31" t="s">
        <v>33</v>
      </c>
      <c r="B19" s="31"/>
      <c r="C19" s="31"/>
      <c r="D19" s="31"/>
      <c r="E19" s="31"/>
      <c r="F19" s="31"/>
      <c r="G19" s="31"/>
      <c r="H19" s="31"/>
    </row>
    <row r="20" spans="1:8" x14ac:dyDescent="0.25">
      <c r="C20"/>
      <c r="D20" s="29"/>
      <c r="E20" s="29"/>
      <c r="F20" s="29"/>
    </row>
    <row r="21" spans="1:8" ht="15.75" x14ac:dyDescent="0.25">
      <c r="B21" s="32" t="s">
        <v>34</v>
      </c>
      <c r="C21" s="32"/>
      <c r="D21" s="32"/>
      <c r="E21" s="32"/>
      <c r="F21" s="32"/>
    </row>
  </sheetData>
  <mergeCells count="10">
    <mergeCell ref="A1:H1"/>
    <mergeCell ref="F13:F14"/>
    <mergeCell ref="G13:G14"/>
    <mergeCell ref="H13:H14"/>
    <mergeCell ref="A3:B3"/>
    <mergeCell ref="A17:H17"/>
    <mergeCell ref="A19:H19"/>
    <mergeCell ref="B21:F21"/>
    <mergeCell ref="B13:B14"/>
    <mergeCell ref="A13:A14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2019-07-19T12:25:02Z</dcterms:modified>
</cp:coreProperties>
</file>