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095" yWindow="13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16" i="1" l="1"/>
  <c r="O4" i="1"/>
  <c r="O5" i="1"/>
  <c r="O6" i="1"/>
  <c r="O7" i="1"/>
  <c r="O8" i="1"/>
  <c r="O9" i="1"/>
  <c r="O10" i="1"/>
  <c r="O11" i="1"/>
  <c r="O12" i="1"/>
  <c r="O13" i="1"/>
  <c r="O3" i="1"/>
  <c r="H14" i="1" l="1"/>
  <c r="M7" i="1" l="1"/>
  <c r="N7" i="1" s="1"/>
  <c r="M8" i="1"/>
  <c r="N8" i="1" s="1"/>
  <c r="M14" i="1"/>
  <c r="N14" i="1" s="1"/>
  <c r="M15" i="1"/>
  <c r="N15" i="1" s="1"/>
  <c r="F11" i="1" l="1"/>
  <c r="F12" i="1"/>
  <c r="F13" i="1"/>
  <c r="F10" i="1"/>
  <c r="F5" i="1"/>
  <c r="F6" i="1"/>
  <c r="F4" i="1"/>
  <c r="M5" i="1" l="1"/>
  <c r="N5" i="1" s="1"/>
  <c r="M10" i="1"/>
  <c r="N10" i="1" s="1"/>
  <c r="M4" i="1"/>
  <c r="N4" i="1" s="1"/>
  <c r="M13" i="1"/>
  <c r="N13" i="1" s="1"/>
  <c r="M6" i="1"/>
  <c r="N6" i="1" s="1"/>
  <c r="F16" i="1"/>
  <c r="M16" i="1" s="1"/>
  <c r="N16" i="1" s="1"/>
  <c r="M12" i="1"/>
  <c r="N12" i="1" s="1"/>
  <c r="M11" i="1"/>
  <c r="N11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<sst xmlns="http://schemas.openxmlformats.org/spreadsheetml/2006/main" count="39" uniqueCount="37">
  <si>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</si>
  <si>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</si>
  <si>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</si>
  <si>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</si>
  <si>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</si>
  <si>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</si>
  <si>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</si>
  <si>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</si>
  <si>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</si>
  <si>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</si>
  <si>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</si>
  <si>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</si>
  <si>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</si>
  <si>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</si>
  <si>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</si>
  <si>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</si>
  <si>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</si>
  <si>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</si>
  <si>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</si>
  <si>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</si>
  <si>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</si>
  <si>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</si>
  <si>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</si>
  <si>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</si>
  <si>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 необходимые для надлежащего содержания инженерных сетей дома</t>
  </si>
  <si>
    <t>1м2жил.пом.</t>
  </si>
  <si>
    <t>1 м2 пл.терр..</t>
  </si>
  <si>
    <t>Содержание кровли</t>
  </si>
  <si>
    <t xml:space="preserve"> </t>
  </si>
  <si>
    <t>квартиры</t>
  </si>
  <si>
    <t>Работы, необходимые для надлежащего содержания конструкций  дома</t>
  </si>
  <si>
    <t>Управление + РКЦ</t>
  </si>
  <si>
    <t>Содержание жилого помещения:</t>
  </si>
  <si>
    <t>Уважаемые собственники МКД ул. Садовая д.8 к.2!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</si>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</sst>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Normal="100" workbookViewId="0">
      <selection activeCell="Q11" sqref="Q1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9" width="6.5703125" hidden="1" customWidth="1"/>
    <col min="10" max="10" width="9.140625" hidden="1" customWidth="1"/>
    <col min="12" max="15" width="0" hidden="1" customWidth="1"/>
  </cols>
  <sheetData>
    <row r="1" spans="1:15" s="1" customFormat="1" ht="159.94999999999999" customHeight="1" x14ac:dyDescent="0.25">
      <c r="A1" s="42" t="s">
        <v>33</v>
      </c>
      <c r="B1" s="42"/>
      <c r="C1" s="42"/>
      <c r="D1" s="42"/>
      <c r="E1" s="42"/>
      <c r="F1" s="42"/>
      <c r="G1" s="42"/>
      <c r="H1" s="42"/>
      <c r="I1" s="6"/>
      <c r="J1" s="6"/>
      <c r="K1" s="6"/>
      <c r="L1" s="6"/>
      <c r="M1" s="6"/>
      <c r="N1" s="6"/>
    </row>
    <row r="2" spans="1:15" s="5" customFormat="1" ht="48" thickBot="1" x14ac:dyDescent="0.3">
      <c r="A2" s="27" t="s">
        <v>0</v>
      </c>
      <c r="B2" s="28" t="s">
        <v>1</v>
      </c>
      <c r="C2" s="28" t="s">
        <v>2</v>
      </c>
      <c r="D2" s="28" t="s">
        <v>11</v>
      </c>
      <c r="E2" s="28" t="s">
        <v>12</v>
      </c>
      <c r="F2" s="28" t="s">
        <v>13</v>
      </c>
      <c r="G2" s="28" t="s">
        <v>14</v>
      </c>
      <c r="H2" s="28" t="s">
        <v>3</v>
      </c>
    </row>
    <row r="3" spans="1:15" s="5" customFormat="1" ht="18" thickBot="1" x14ac:dyDescent="0.3">
      <c r="A3" s="36" t="s">
        <v>32</v>
      </c>
      <c r="B3" s="37"/>
      <c r="C3" s="31"/>
      <c r="D3" s="31"/>
      <c r="E3" s="31"/>
      <c r="F3" s="31"/>
      <c r="G3" s="31"/>
      <c r="H3" s="32">
        <v>38.22</v>
      </c>
      <c r="O3" s="5">
        <f>H3*1.04</f>
        <v>39.748800000000003</v>
      </c>
    </row>
    <row r="4" spans="1:15" ht="24.75" customHeight="1" x14ac:dyDescent="0.25">
      <c r="A4" s="24">
        <v>1</v>
      </c>
      <c r="B4" s="23" t="s">
        <v>4</v>
      </c>
      <c r="C4" s="29" t="s">
        <v>26</v>
      </c>
      <c r="D4" s="30">
        <v>4</v>
      </c>
      <c r="E4" s="30">
        <v>472.7</v>
      </c>
      <c r="F4" s="25">
        <f>D4*E4</f>
        <v>1890.8</v>
      </c>
      <c r="G4" s="25">
        <v>3671</v>
      </c>
      <c r="H4" s="26">
        <v>1.2409686331870633</v>
      </c>
      <c r="J4">
        <v>125080.56</v>
      </c>
      <c r="L4">
        <v>73836</v>
      </c>
      <c r="M4">
        <f>F4*6</f>
        <v>11344.8</v>
      </c>
      <c r="N4">
        <f>L4+M4</f>
        <v>85180.800000000003</v>
      </c>
      <c r="O4" s="5">
        <f t="shared" ref="O4:O13" si="0">H4*1.04</f>
        <v>1.2906073785145458</v>
      </c>
    </row>
    <row r="5" spans="1:15" ht="24" customHeight="1" x14ac:dyDescent="0.25">
      <c r="A5" s="3">
        <v>2</v>
      </c>
      <c r="B5" s="10" t="s">
        <v>5</v>
      </c>
      <c r="C5" s="7" t="s">
        <v>8</v>
      </c>
      <c r="D5" s="4">
        <v>25.97</v>
      </c>
      <c r="E5" s="4">
        <v>334.3</v>
      </c>
      <c r="F5" s="9">
        <f t="shared" ref="F5:F6" si="1">D5*E5</f>
        <v>8681.7710000000006</v>
      </c>
      <c r="G5" s="9">
        <v>10366</v>
      </c>
      <c r="H5" s="8">
        <v>3.5041898261010891</v>
      </c>
      <c r="J5">
        <v>87452.88</v>
      </c>
      <c r="L5">
        <v>52090.626000000004</v>
      </c>
      <c r="M5">
        <f t="shared" ref="M5:M16" si="2">F5*6</f>
        <v>52090.626000000004</v>
      </c>
      <c r="N5">
        <f t="shared" ref="N5:N16" si="3">L5+M5</f>
        <v>104181.25200000001</v>
      </c>
      <c r="O5" s="5">
        <f t="shared" si="0"/>
        <v>3.6443574191451327</v>
      </c>
    </row>
    <row r="6" spans="1:15" ht="22.5" customHeight="1" x14ac:dyDescent="0.25">
      <c r="A6" s="3">
        <v>3</v>
      </c>
      <c r="B6" s="10" t="s">
        <v>6</v>
      </c>
      <c r="C6" s="7" t="s">
        <v>25</v>
      </c>
      <c r="D6" s="4">
        <v>1.8</v>
      </c>
      <c r="E6" s="4">
        <v>2908.4</v>
      </c>
      <c r="F6" s="9">
        <f t="shared" si="1"/>
        <v>5235.12</v>
      </c>
      <c r="G6" s="9">
        <v>7210</v>
      </c>
      <c r="H6" s="8">
        <v>2.4373151308304895</v>
      </c>
      <c r="J6">
        <v>73751.040000000008</v>
      </c>
      <c r="L6">
        <v>44668.800000000003</v>
      </c>
      <c r="M6">
        <f t="shared" si="2"/>
        <v>31410.720000000001</v>
      </c>
      <c r="N6">
        <f t="shared" si="3"/>
        <v>76079.520000000004</v>
      </c>
      <c r="O6" s="5">
        <f t="shared" si="0"/>
        <v>2.5348077360637089</v>
      </c>
    </row>
    <row r="7" spans="1:15" ht="32.1" customHeight="1" x14ac:dyDescent="0.25">
      <c r="A7" s="13">
        <v>4</v>
      </c>
      <c r="B7" s="11" t="s">
        <v>24</v>
      </c>
      <c r="C7" s="7" t="s">
        <v>16</v>
      </c>
      <c r="D7" s="4">
        <v>151.09</v>
      </c>
      <c r="E7" s="21">
        <v>3159.6</v>
      </c>
      <c r="F7" s="15">
        <v>16368</v>
      </c>
      <c r="G7" s="15">
        <v>18498</v>
      </c>
      <c r="H7" s="17">
        <v>6.2531838127742567</v>
      </c>
      <c r="J7">
        <v>196200</v>
      </c>
      <c r="L7">
        <v>98208</v>
      </c>
      <c r="M7">
        <f t="shared" si="2"/>
        <v>98208</v>
      </c>
      <c r="N7">
        <f t="shared" si="3"/>
        <v>196416</v>
      </c>
      <c r="O7" s="5">
        <f t="shared" si="0"/>
        <v>6.5033111652852273</v>
      </c>
    </row>
    <row r="8" spans="1:15" ht="32.1" customHeight="1" x14ac:dyDescent="0.25">
      <c r="A8" s="3">
        <v>5</v>
      </c>
      <c r="B8" s="10" t="s">
        <v>30</v>
      </c>
      <c r="C8" s="7" t="s">
        <v>16</v>
      </c>
      <c r="D8" s="4">
        <v>2.87</v>
      </c>
      <c r="E8" s="21">
        <v>3159.6</v>
      </c>
      <c r="F8" s="15">
        <v>20321</v>
      </c>
      <c r="G8" s="19">
        <v>37685</v>
      </c>
      <c r="H8" s="20">
        <v>12.739281651227046</v>
      </c>
      <c r="I8">
        <v>224244</v>
      </c>
      <c r="J8">
        <v>340356</v>
      </c>
      <c r="L8">
        <v>121926</v>
      </c>
      <c r="M8">
        <f t="shared" si="2"/>
        <v>121926</v>
      </c>
      <c r="N8">
        <f t="shared" si="3"/>
        <v>243852</v>
      </c>
      <c r="O8" s="5">
        <f t="shared" si="0"/>
        <v>13.248852917276128</v>
      </c>
    </row>
    <row r="9" spans="1:15" ht="20.25" customHeight="1" x14ac:dyDescent="0.25">
      <c r="A9" s="14">
        <v>6</v>
      </c>
      <c r="B9" s="12" t="s">
        <v>27</v>
      </c>
      <c r="C9" s="7" t="s">
        <v>15</v>
      </c>
      <c r="D9" s="4"/>
      <c r="E9" s="4">
        <v>546.20000000000005</v>
      </c>
      <c r="F9" s="16"/>
      <c r="G9" s="16">
        <v>1199</v>
      </c>
      <c r="H9" s="18">
        <v>0.40531773118803838</v>
      </c>
      <c r="O9" s="5">
        <f t="shared" si="0"/>
        <v>0.42153044043555993</v>
      </c>
    </row>
    <row r="10" spans="1:15" ht="23.25" customHeight="1" x14ac:dyDescent="0.25">
      <c r="A10" s="3">
        <v>7</v>
      </c>
      <c r="B10" s="10" t="s">
        <v>19</v>
      </c>
      <c r="C10" s="7" t="s">
        <v>9</v>
      </c>
      <c r="D10" s="4">
        <v>1.1200000000000001</v>
      </c>
      <c r="E10" s="4">
        <v>3076.5</v>
      </c>
      <c r="F10" s="9">
        <f>D10*E10</f>
        <v>3445.6800000000003</v>
      </c>
      <c r="G10" s="9">
        <v>3692</v>
      </c>
      <c r="H10" s="8">
        <v>1.248</v>
      </c>
      <c r="J10">
        <v>39363.588000000003</v>
      </c>
      <c r="L10">
        <v>19751.13</v>
      </c>
      <c r="M10">
        <f t="shared" si="2"/>
        <v>20674.080000000002</v>
      </c>
      <c r="N10">
        <f t="shared" si="3"/>
        <v>40425.210000000006</v>
      </c>
      <c r="O10" s="5">
        <f t="shared" si="0"/>
        <v>1.29792</v>
      </c>
    </row>
    <row r="11" spans="1:15" ht="21" customHeight="1" x14ac:dyDescent="0.25">
      <c r="A11" s="3">
        <v>8</v>
      </c>
      <c r="B11" s="10" t="s">
        <v>21</v>
      </c>
      <c r="C11" s="7" t="s">
        <v>22</v>
      </c>
      <c r="D11" s="4">
        <v>0.13</v>
      </c>
      <c r="E11" s="4">
        <v>3076.5</v>
      </c>
      <c r="F11" s="9">
        <f t="shared" ref="F11:F13" si="4">D11*E11</f>
        <v>399.94499999999999</v>
      </c>
      <c r="G11" s="9">
        <v>1402</v>
      </c>
      <c r="H11" s="8">
        <v>0.47394116691045018</v>
      </c>
      <c r="J11">
        <v>4414.6079999999993</v>
      </c>
      <c r="L11">
        <v>2399.67</v>
      </c>
      <c r="M11">
        <f t="shared" si="2"/>
        <v>2399.67</v>
      </c>
      <c r="N11">
        <f t="shared" si="3"/>
        <v>4799.34</v>
      </c>
      <c r="O11" s="5">
        <f t="shared" si="0"/>
        <v>0.49289881358686821</v>
      </c>
    </row>
    <row r="12" spans="1:15" ht="20.25" customHeight="1" x14ac:dyDescent="0.25">
      <c r="A12" s="3">
        <v>9</v>
      </c>
      <c r="B12" s="10" t="s">
        <v>23</v>
      </c>
      <c r="C12" s="7" t="s">
        <v>10</v>
      </c>
      <c r="D12" s="4">
        <v>11008.73</v>
      </c>
      <c r="E12" s="4">
        <v>1</v>
      </c>
      <c r="F12" s="9">
        <f t="shared" si="4"/>
        <v>11008.73</v>
      </c>
      <c r="G12" s="9">
        <v>9839</v>
      </c>
      <c r="H12" s="8">
        <v>3.326039330407931</v>
      </c>
      <c r="J12">
        <v>132104.76</v>
      </c>
      <c r="L12">
        <v>66052.38</v>
      </c>
      <c r="M12">
        <f t="shared" si="2"/>
        <v>66052.38</v>
      </c>
      <c r="N12">
        <f t="shared" si="3"/>
        <v>132104.76</v>
      </c>
      <c r="O12" s="5">
        <f t="shared" si="0"/>
        <v>3.4590809036242485</v>
      </c>
    </row>
    <row r="13" spans="1:15" ht="19.5" customHeight="1" x14ac:dyDescent="0.25">
      <c r="A13" s="3">
        <v>10</v>
      </c>
      <c r="B13" s="10" t="s">
        <v>7</v>
      </c>
      <c r="C13" s="7" t="s">
        <v>29</v>
      </c>
      <c r="D13" s="4">
        <v>0.22</v>
      </c>
      <c r="E13" s="4">
        <v>68</v>
      </c>
      <c r="F13" s="9">
        <f t="shared" si="4"/>
        <v>14.96</v>
      </c>
      <c r="G13" s="9">
        <v>737</v>
      </c>
      <c r="H13" s="8">
        <v>0.24914025678530799</v>
      </c>
      <c r="J13">
        <v>3678.84</v>
      </c>
      <c r="L13">
        <v>4060.9800000000005</v>
      </c>
      <c r="M13">
        <f t="shared" si="2"/>
        <v>89.76</v>
      </c>
      <c r="N13">
        <f t="shared" si="3"/>
        <v>4150.7400000000007</v>
      </c>
      <c r="O13" s="5">
        <f t="shared" si="0"/>
        <v>0.25910586705672034</v>
      </c>
    </row>
    <row r="14" spans="1:15" ht="18.75" customHeight="1" x14ac:dyDescent="0.25">
      <c r="A14" s="40">
        <v>11</v>
      </c>
      <c r="B14" s="38" t="s">
        <v>20</v>
      </c>
      <c r="C14" s="7" t="s">
        <v>17</v>
      </c>
      <c r="D14" s="7">
        <v>0.49</v>
      </c>
      <c r="E14" s="4">
        <v>10</v>
      </c>
      <c r="F14" s="43">
        <v>59</v>
      </c>
      <c r="G14" s="43">
        <v>67</v>
      </c>
      <c r="H14" s="45">
        <f>G14/E10</f>
        <v>2.1777994474240208E-2</v>
      </c>
      <c r="J14">
        <v>648</v>
      </c>
      <c r="L14">
        <v>354</v>
      </c>
      <c r="M14">
        <f t="shared" si="2"/>
        <v>354</v>
      </c>
      <c r="N14">
        <f t="shared" si="3"/>
        <v>708</v>
      </c>
    </row>
    <row r="15" spans="1:15" ht="18.75" customHeight="1" x14ac:dyDescent="0.25">
      <c r="A15" s="41"/>
      <c r="B15" s="39"/>
      <c r="C15" s="7" t="s">
        <v>18</v>
      </c>
      <c r="D15" s="7">
        <v>0.25</v>
      </c>
      <c r="E15" s="4">
        <v>216</v>
      </c>
      <c r="F15" s="44"/>
      <c r="G15" s="44"/>
      <c r="H15" s="46"/>
      <c r="J15">
        <v>0</v>
      </c>
      <c r="L15">
        <v>0</v>
      </c>
      <c r="M15">
        <f t="shared" si="2"/>
        <v>0</v>
      </c>
      <c r="N15">
        <f t="shared" si="3"/>
        <v>0</v>
      </c>
    </row>
    <row r="16" spans="1:15" ht="20.25" customHeight="1" x14ac:dyDescent="0.25">
      <c r="A16" s="3">
        <v>12</v>
      </c>
      <c r="B16" s="10" t="s">
        <v>31</v>
      </c>
      <c r="C16" s="33" t="s">
        <v>28</v>
      </c>
      <c r="D16" s="4"/>
      <c r="E16" s="4" t="s">
        <v>28</v>
      </c>
      <c r="F16" s="9" t="e">
        <f>#REF!*0.14</f>
        <v>#REF!</v>
      </c>
      <c r="G16" s="9">
        <v>18708</v>
      </c>
      <c r="H16" s="8">
        <v>6.32</v>
      </c>
      <c r="J16">
        <v>196020</v>
      </c>
      <c r="L16">
        <v>98357.28</v>
      </c>
      <c r="M16" t="e">
        <f t="shared" si="2"/>
        <v>#REF!</v>
      </c>
      <c r="N16" t="e">
        <f t="shared" si="3"/>
        <v>#REF!</v>
      </c>
      <c r="O16">
        <f>H16*1.04</f>
        <v>6.5728000000000009</v>
      </c>
    </row>
    <row r="17" spans="1:8" ht="55.5" customHeight="1" x14ac:dyDescent="0.25">
      <c r="A17" s="34" t="s">
        <v>34</v>
      </c>
      <c r="B17" s="34"/>
      <c r="C17" s="34"/>
      <c r="D17" s="34"/>
      <c r="E17" s="34"/>
      <c r="F17" s="34"/>
      <c r="G17" s="34"/>
      <c r="H17" s="34"/>
    </row>
    <row r="19" spans="1:8" ht="58.5" customHeight="1" x14ac:dyDescent="0.25">
      <c r="A19" s="34" t="s">
        <v>35</v>
      </c>
      <c r="B19" s="34"/>
      <c r="C19" s="34"/>
      <c r="D19" s="34"/>
      <c r="E19" s="34"/>
      <c r="F19" s="34"/>
      <c r="G19" s="34"/>
      <c r="H19" s="34"/>
    </row>
    <row r="20" spans="1:8" x14ac:dyDescent="0.25">
      <c r="C20"/>
      <c r="D20" s="22"/>
      <c r="E20" s="22"/>
      <c r="F20" s="22"/>
    </row>
    <row r="21" spans="1:8" ht="15.75" x14ac:dyDescent="0.25">
      <c r="B21" s="35" t="s">
        <v>36</v>
      </c>
      <c r="C21" s="35"/>
      <c r="D21" s="35"/>
      <c r="E21" s="35"/>
      <c r="F21" s="35"/>
    </row>
  </sheetData>
  <mergeCells count="10">
    <mergeCell ref="A1:H1"/>
    <mergeCell ref="F14:F15"/>
    <mergeCell ref="G14:G15"/>
    <mergeCell ref="H14:H15"/>
    <mergeCell ref="A17:H17"/>
    <mergeCell ref="A19:H19"/>
    <mergeCell ref="B21:F21"/>
    <mergeCell ref="A3:B3"/>
    <mergeCell ref="B14:B15"/>
    <mergeCell ref="A14:A15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2019-07-19T12:23:52Z</dcterms:modified>
</cp:coreProperties>
</file>